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\Desktop\"/>
    </mc:Choice>
  </mc:AlternateContent>
  <bookViews>
    <workbookView xWindow="0" yWindow="495" windowWidth="34095" windowHeight="20565"/>
  </bookViews>
  <sheets>
    <sheet name="hoolduskulu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D35" i="2" s="1"/>
  <c r="B34" i="2"/>
  <c r="C34" i="2" s="1"/>
  <c r="D34" i="2" s="1"/>
  <c r="E34" i="2" l="1"/>
  <c r="E35" i="2"/>
  <c r="B16" i="2"/>
  <c r="B15" i="2"/>
  <c r="B8" i="2"/>
  <c r="B24" i="2" l="1"/>
</calcChain>
</file>

<file path=xl/comments1.xml><?xml version="1.0" encoding="utf-8"?>
<comments xmlns="http://schemas.openxmlformats.org/spreadsheetml/2006/main">
  <authors>
    <author>Ain</author>
  </authors>
  <commentList>
    <comment ref="B29" authorId="0" shapeId="0">
      <text>
        <r>
          <rPr>
            <b/>
            <sz val="9"/>
            <color rgb="FF000000"/>
            <rFont val="Segoe UI"/>
            <family val="2"/>
            <charset val="1"/>
          </rPr>
          <t>Marina: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tegelik kulu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Marina:</t>
        </r>
        <r>
          <rPr>
            <sz val="9"/>
            <color indexed="81"/>
            <rFont val="Segoe UI"/>
            <family val="2"/>
          </rPr>
          <t xml:space="preserve">
tegelik kulu</t>
        </r>
      </text>
    </comment>
  </commentList>
</comments>
</file>

<file path=xl/sharedStrings.xml><?xml version="1.0" encoding="utf-8"?>
<sst xmlns="http://schemas.openxmlformats.org/spreadsheetml/2006/main" count="39" uniqueCount="35">
  <si>
    <t>Hooldaja</t>
  </si>
  <si>
    <t>Abihooldaja</t>
  </si>
  <si>
    <t>Hooldajaid kokku</t>
  </si>
  <si>
    <t>Hooldajate-abihooldajate osakaal</t>
  </si>
  <si>
    <t>Sisendandmed</t>
  </si>
  <si>
    <t/>
  </si>
  <si>
    <t>Isikukaitsevahendid</t>
  </si>
  <si>
    <t>Hooldaja tööjõukulu kliendi kohta kuus</t>
  </si>
  <si>
    <t>neist hooldustöötajaid</t>
  </si>
  <si>
    <t>neist abihooldustöötajaid</t>
  </si>
  <si>
    <t>Hooldaja koolitus, tööriietus, vaktsineerimine</t>
  </si>
  <si>
    <t>Keskmine</t>
  </si>
  <si>
    <t>Teenuskohti</t>
  </si>
  <si>
    <t>Hooldajaid teenuskoha kohta</t>
  </si>
  <si>
    <t>55041 Koolituskulud töötajatele, va õpetajad/ 55043 Koolituslähetused</t>
  </si>
  <si>
    <t>55223 Tervisekontroll</t>
  </si>
  <si>
    <t>55224 Riskianalüüs</t>
  </si>
  <si>
    <t>5532 ERI- JA VORMIRIIETUS, v.a kaitseotstarbelised kulu</t>
  </si>
  <si>
    <t>55403 Tervise edendamise kulud</t>
  </si>
  <si>
    <t>55221 Hügeenitarbed (IKV, plan. summas 10%)</t>
  </si>
  <si>
    <t>6 kuud</t>
  </si>
  <si>
    <t>1 kuu kulu</t>
  </si>
  <si>
    <t>Kulu ühe hooldaja /abihooldaja kohta</t>
  </si>
  <si>
    <t>kohtade arv tegevusloal 68</t>
  </si>
  <si>
    <t>Kulu ühe kliendi kohta kohta</t>
  </si>
  <si>
    <t>703,54/66=10,66</t>
  </si>
  <si>
    <t>665/66=10,08</t>
  </si>
  <si>
    <t xml:space="preserve">Hooldajate töötasu eelarveline kulu 2023. aastal (koos maskudega) </t>
  </si>
  <si>
    <t>378 114,4/12/66</t>
  </si>
  <si>
    <t>Arvestatud 66 kliendi kohta. Kuigi kohtade arv on 68, on tegelikkuses kogu aeg liikumisi</t>
  </si>
  <si>
    <t>Andmed on võetud eelarvest ja perioodiks II poolaasta. (Hooldajate ja abihooldajate suhe kogu personalist on 55%)</t>
  </si>
  <si>
    <t>Arvestused 2023 aasta  ühe kuu kohta</t>
  </si>
  <si>
    <t>KOKKU hoolduskulu kliendi kohta kuus</t>
  </si>
  <si>
    <t>Lepinguline brutopalk kuus</t>
  </si>
  <si>
    <t>Arvestused kliendi kohta kuus (aluseks 2023.a. tegelik 8 kuud + prognoos 4 kuud)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</si>
</sst>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8" tint="-0.499984740745262"/>
      <name val="Calibri"/>
      <family val="2"/>
      <charset val="186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9"/>
      <color theme="8" tint="-0.499984740745262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2" fontId="5" fillId="2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" fillId="4" borderId="5" xfId="0" applyFont="1" applyFill="1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3" fontId="0" fillId="2" borderId="10" xfId="0" applyNumberFormat="1" applyFill="1" applyBorder="1"/>
    <xf numFmtId="0" fontId="0" fillId="0" borderId="9" xfId="0" applyBorder="1"/>
    <xf numFmtId="2" fontId="0" fillId="2" borderId="10" xfId="0" applyNumberFormat="1" applyFill="1" applyBorder="1"/>
    <xf numFmtId="0" fontId="2" fillId="0" borderId="8" xfId="0" applyFont="1" applyBorder="1"/>
    <xf numFmtId="1" fontId="0" fillId="2" borderId="10" xfId="0" applyNumberFormat="1" applyFill="1" applyBorder="1"/>
    <xf numFmtId="9" fontId="0" fillId="2" borderId="10" xfId="1" applyFont="1" applyFill="1" applyBorder="1"/>
    <xf numFmtId="0" fontId="5" fillId="3" borderId="3" xfId="0" applyFont="1" applyFill="1" applyBorder="1"/>
    <xf numFmtId="2" fontId="5" fillId="3" borderId="4" xfId="0" applyNumberFormat="1" applyFont="1" applyFill="1" applyBorder="1" applyAlignment="1">
      <alignment horizontal="left"/>
    </xf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/>
    <xf numFmtId="0" fontId="0" fillId="0" borderId="9" xfId="0" applyBorder="1" applyAlignment="1">
      <alignment wrapText="1"/>
    </xf>
    <xf numFmtId="0" fontId="0" fillId="0" borderId="10" xfId="0" applyBorder="1"/>
    <xf numFmtId="0" fontId="7" fillId="0" borderId="9" xfId="2" applyFont="1" applyBorder="1"/>
    <xf numFmtId="0" fontId="5" fillId="2" borderId="10" xfId="0" applyFont="1" applyFill="1" applyBorder="1"/>
    <xf numFmtId="0" fontId="7" fillId="0" borderId="11" xfId="2" applyFont="1" applyBorder="1"/>
    <xf numFmtId="0" fontId="5" fillId="2" borderId="12" xfId="0" applyFont="1" applyFill="1" applyBorder="1"/>
    <xf numFmtId="0" fontId="2" fillId="4" borderId="9" xfId="0" applyFont="1" applyFill="1" applyBorder="1"/>
    <xf numFmtId="0" fontId="2" fillId="5" borderId="11" xfId="0" applyFont="1" applyFill="1" applyBorder="1"/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4" fontId="3" fillId="2" borderId="10" xfId="0" applyNumberFormat="1" applyFont="1" applyFill="1" applyBorder="1"/>
    <xf numFmtId="4" fontId="0" fillId="2" borderId="10" xfId="0" applyNumberFormat="1" applyFill="1" applyBorder="1"/>
    <xf numFmtId="4" fontId="2" fillId="4" borderId="10" xfId="0" applyNumberFormat="1" applyFont="1" applyFill="1" applyBorder="1"/>
    <xf numFmtId="4" fontId="0" fillId="0" borderId="10" xfId="0" quotePrefix="1" applyNumberFormat="1" applyBorder="1"/>
    <xf numFmtId="4" fontId="5" fillId="5" borderId="12" xfId="0" applyNumberFormat="1" applyFont="1" applyFill="1" applyBorder="1"/>
    <xf numFmtId="0" fontId="14" fillId="3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wrapText="1"/>
    </xf>
  </cellXfs>
  <cellStyles count="3">
    <cellStyle name="Normaallaad" xfId="0" builtinId="0"/>
    <cellStyle name="Normal 2" xfId="2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zoomScale="151" zoomScaleNormal="151" workbookViewId="0">
      <selection activeCell="D15" sqref="D15"/>
    </sheetView>
  </sheetViews>
  <sheetFormatPr defaultColWidth="8.85546875" defaultRowHeight="15" x14ac:dyDescent="0.25"/>
  <cols>
    <col min="1" max="1" width="71.85546875" customWidth="1"/>
    <col min="2" max="2" width="11.85546875" customWidth="1"/>
    <col min="3" max="3" width="12.7109375" customWidth="1"/>
    <col min="4" max="5" width="12.42578125" customWidth="1"/>
    <col min="6" max="6" width="14.42578125" customWidth="1"/>
    <col min="9" max="9" width="14.140625" customWidth="1"/>
    <col min="10" max="10" width="11" bestFit="1" customWidth="1"/>
  </cols>
  <sheetData>
    <row r="1" spans="1:10" x14ac:dyDescent="0.25">
      <c r="A1" s="13" t="s">
        <v>31</v>
      </c>
      <c r="B1" s="14"/>
    </row>
    <row r="2" spans="1:10" x14ac:dyDescent="0.25">
      <c r="A2" s="15"/>
      <c r="B2" s="16"/>
      <c r="C2" s="2"/>
    </row>
    <row r="3" spans="1:10" x14ac:dyDescent="0.25">
      <c r="A3" s="17" t="s">
        <v>4</v>
      </c>
      <c r="B3" s="18" t="s">
        <v>11</v>
      </c>
      <c r="C3" s="4"/>
      <c r="D3" s="4"/>
      <c r="E3" s="4"/>
      <c r="F3" s="1"/>
      <c r="G3" s="1"/>
      <c r="H3" s="1"/>
      <c r="I3" s="1"/>
      <c r="J3" s="1"/>
    </row>
    <row r="4" spans="1:10" x14ac:dyDescent="0.25">
      <c r="A4" s="19" t="s">
        <v>2</v>
      </c>
      <c r="B4" s="20">
        <v>18</v>
      </c>
      <c r="C4" s="4"/>
      <c r="D4" s="4"/>
      <c r="E4" s="4"/>
    </row>
    <row r="5" spans="1:10" x14ac:dyDescent="0.25">
      <c r="A5" s="21" t="s">
        <v>8</v>
      </c>
      <c r="B5" s="20">
        <v>14</v>
      </c>
      <c r="C5" s="4"/>
      <c r="D5" s="4"/>
      <c r="E5" s="4"/>
      <c r="F5" s="4"/>
    </row>
    <row r="6" spans="1:10" x14ac:dyDescent="0.25">
      <c r="A6" s="21" t="s">
        <v>9</v>
      </c>
      <c r="B6" s="20">
        <v>4</v>
      </c>
      <c r="C6" s="5"/>
      <c r="D6" s="5"/>
      <c r="E6" s="5"/>
      <c r="F6" s="4"/>
    </row>
    <row r="7" spans="1:10" ht="17.25" customHeight="1" x14ac:dyDescent="0.25">
      <c r="A7" s="19" t="s">
        <v>12</v>
      </c>
      <c r="B7" s="20">
        <v>67</v>
      </c>
      <c r="C7" s="46" t="s">
        <v>23</v>
      </c>
      <c r="D7" s="46"/>
      <c r="E7" s="11"/>
      <c r="F7" s="5"/>
    </row>
    <row r="8" spans="1:10" x14ac:dyDescent="0.25">
      <c r="A8" s="21" t="s">
        <v>13</v>
      </c>
      <c r="B8" s="22">
        <f>B4/B7</f>
        <v>0.26865671641791045</v>
      </c>
      <c r="C8" s="5"/>
      <c r="D8" s="5"/>
      <c r="E8" s="5"/>
      <c r="F8" s="4"/>
    </row>
    <row r="9" spans="1:10" x14ac:dyDescent="0.25">
      <c r="A9" s="17"/>
      <c r="B9" s="23"/>
      <c r="C9" s="9"/>
      <c r="D9" s="5"/>
      <c r="E9" s="5"/>
      <c r="F9" s="4"/>
    </row>
    <row r="10" spans="1:10" x14ac:dyDescent="0.25">
      <c r="A10" s="17" t="s">
        <v>33</v>
      </c>
      <c r="B10" s="23"/>
      <c r="C10" s="9"/>
      <c r="D10" s="5"/>
      <c r="E10" s="5"/>
      <c r="F10" s="4"/>
    </row>
    <row r="11" spans="1:10" x14ac:dyDescent="0.25">
      <c r="A11" s="21" t="s">
        <v>0</v>
      </c>
      <c r="B11" s="24">
        <v>1176</v>
      </c>
      <c r="C11" s="5"/>
      <c r="D11" s="5"/>
      <c r="E11" s="5"/>
      <c r="F11" s="5"/>
      <c r="G11" s="5"/>
      <c r="H11" s="5"/>
      <c r="I11" s="5"/>
    </row>
    <row r="12" spans="1:10" ht="15" customHeight="1" x14ac:dyDescent="0.25">
      <c r="A12" s="21" t="s">
        <v>1</v>
      </c>
      <c r="B12" s="24">
        <v>1092</v>
      </c>
      <c r="C12" s="5"/>
      <c r="D12" s="5"/>
      <c r="E12" s="5"/>
      <c r="F12" s="5"/>
      <c r="G12" s="5"/>
      <c r="H12" s="5"/>
      <c r="I12" s="5"/>
    </row>
    <row r="13" spans="1:10" x14ac:dyDescent="0.25">
      <c r="A13" s="17"/>
      <c r="B13" s="23"/>
      <c r="C13" s="9"/>
      <c r="D13" s="5"/>
      <c r="E13" s="5"/>
      <c r="F13" s="5"/>
      <c r="G13" s="5"/>
      <c r="H13" s="5"/>
      <c r="I13" s="5"/>
    </row>
    <row r="14" spans="1:10" ht="15" customHeight="1" x14ac:dyDescent="0.25">
      <c r="A14" s="17" t="s">
        <v>3</v>
      </c>
      <c r="B14" s="23"/>
      <c r="C14" s="9"/>
      <c r="D14" s="5"/>
      <c r="E14" s="5"/>
      <c r="F14" s="5"/>
      <c r="G14" s="5"/>
      <c r="H14" s="5"/>
      <c r="I14" s="5"/>
    </row>
    <row r="15" spans="1:10" x14ac:dyDescent="0.25">
      <c r="A15" s="21" t="s">
        <v>0</v>
      </c>
      <c r="B15" s="25">
        <f t="shared" ref="B15" si="0">B5/B4</f>
        <v>0.77777777777777779</v>
      </c>
      <c r="C15" s="5"/>
      <c r="D15" s="5"/>
      <c r="E15" s="5"/>
      <c r="F15" s="5"/>
      <c r="G15" s="5"/>
      <c r="H15" s="5"/>
      <c r="I15" s="5"/>
    </row>
    <row r="16" spans="1:10" x14ac:dyDescent="0.25">
      <c r="A16" s="21" t="s">
        <v>1</v>
      </c>
      <c r="B16" s="25">
        <f t="shared" ref="B16" si="1">B6/B4</f>
        <v>0.22222222222222221</v>
      </c>
      <c r="C16" s="5"/>
      <c r="D16" s="5"/>
      <c r="E16" s="5"/>
      <c r="F16" s="5"/>
      <c r="G16" s="5"/>
      <c r="H16" s="5"/>
      <c r="I16" s="5"/>
    </row>
    <row r="17" spans="1:13" x14ac:dyDescent="0.25">
      <c r="A17" s="15"/>
      <c r="B17" s="5"/>
      <c r="C17" s="5"/>
      <c r="D17" s="5"/>
      <c r="E17" s="5"/>
      <c r="F17" s="5"/>
      <c r="G17" s="5"/>
      <c r="H17" s="5"/>
      <c r="I17" s="5"/>
    </row>
    <row r="18" spans="1:13" x14ac:dyDescent="0.25">
      <c r="A18" s="15"/>
      <c r="B18" s="5"/>
      <c r="C18" s="5"/>
      <c r="D18" s="5"/>
      <c r="E18" s="5"/>
      <c r="F18" s="5"/>
      <c r="G18" s="5"/>
      <c r="H18" s="5"/>
      <c r="I18" s="5"/>
    </row>
    <row r="19" spans="1:13" x14ac:dyDescent="0.25">
      <c r="A19" s="15"/>
      <c r="B19" s="5"/>
      <c r="C19" s="5"/>
      <c r="D19" s="5"/>
      <c r="E19" s="5"/>
      <c r="F19" s="5"/>
      <c r="G19" s="5"/>
      <c r="H19" s="5"/>
      <c r="I19" s="5"/>
    </row>
    <row r="20" spans="1:13" ht="15" customHeight="1" x14ac:dyDescent="0.25">
      <c r="A20" s="17" t="s">
        <v>34</v>
      </c>
      <c r="B20" s="5"/>
      <c r="C20" s="5"/>
      <c r="D20" s="5"/>
      <c r="E20" s="5"/>
      <c r="F20" s="5"/>
      <c r="G20" s="5"/>
      <c r="H20" s="5"/>
      <c r="I20" s="5"/>
    </row>
    <row r="21" spans="1:13" ht="17.25" customHeight="1" x14ac:dyDescent="0.25">
      <c r="A21" s="21" t="s">
        <v>7</v>
      </c>
      <c r="B21" s="40">
        <v>477.41699999999997</v>
      </c>
      <c r="C21" s="6"/>
      <c r="D21" s="5"/>
      <c r="E21" s="5"/>
      <c r="F21" s="5"/>
      <c r="G21" s="5"/>
      <c r="H21" s="5"/>
      <c r="I21" s="5"/>
    </row>
    <row r="22" spans="1:13" x14ac:dyDescent="0.25">
      <c r="A22" s="21" t="s">
        <v>10</v>
      </c>
      <c r="B22" s="41">
        <v>10.66</v>
      </c>
      <c r="C22" s="47" t="s">
        <v>25</v>
      </c>
      <c r="D22" s="47"/>
      <c r="E22" s="12"/>
      <c r="F22" s="5"/>
      <c r="G22" s="5"/>
      <c r="H22" s="5"/>
      <c r="I22" s="5"/>
    </row>
    <row r="23" spans="1:13" x14ac:dyDescent="0.25">
      <c r="A23" s="21" t="s">
        <v>6</v>
      </c>
      <c r="B23" s="41">
        <v>10.08</v>
      </c>
      <c r="C23" s="47" t="s">
        <v>26</v>
      </c>
      <c r="D23" s="47"/>
      <c r="E23" s="12"/>
      <c r="F23" s="6"/>
      <c r="G23" s="6"/>
      <c r="H23" s="6"/>
      <c r="I23" s="6"/>
    </row>
    <row r="24" spans="1:13" x14ac:dyDescent="0.25">
      <c r="A24" s="36" t="s">
        <v>32</v>
      </c>
      <c r="B24" s="42">
        <f>SUM(B21:B23)</f>
        <v>498.15699999999998</v>
      </c>
      <c r="C24" s="6" t="s">
        <v>28</v>
      </c>
      <c r="D24" s="6"/>
      <c r="E24" s="6"/>
      <c r="F24" s="6"/>
      <c r="G24" s="6"/>
      <c r="H24" s="6"/>
      <c r="I24" s="6"/>
    </row>
    <row r="25" spans="1:13" x14ac:dyDescent="0.25">
      <c r="A25" s="21"/>
      <c r="B25" s="43" t="s">
        <v>5</v>
      </c>
      <c r="C25" s="6"/>
      <c r="D25" s="6"/>
      <c r="E25" s="6"/>
      <c r="F25" s="6"/>
      <c r="G25" s="6"/>
      <c r="H25" s="6"/>
      <c r="I25" s="6"/>
    </row>
    <row r="26" spans="1:13" ht="15.75" customHeight="1" thickBot="1" x14ac:dyDescent="0.3">
      <c r="A26" s="37" t="s">
        <v>27</v>
      </c>
      <c r="B26" s="44">
        <v>378114.4</v>
      </c>
      <c r="C26" s="48" t="s">
        <v>29</v>
      </c>
      <c r="D26" s="48"/>
      <c r="E26" s="48"/>
      <c r="F26" s="48"/>
      <c r="G26" s="48"/>
      <c r="H26" s="48"/>
    </row>
    <row r="27" spans="1:13" ht="36" customHeight="1" thickBot="1" x14ac:dyDescent="0.3">
      <c r="C27" s="6"/>
      <c r="D27" s="5"/>
      <c r="E27" s="5"/>
      <c r="F27" s="4"/>
    </row>
    <row r="28" spans="1:13" ht="30" customHeight="1" x14ac:dyDescent="0.25">
      <c r="A28" s="28" t="s">
        <v>30</v>
      </c>
      <c r="B28" s="29" t="s">
        <v>20</v>
      </c>
      <c r="C28" s="3"/>
      <c r="D28" s="3"/>
      <c r="E28" s="3"/>
      <c r="F28" s="3"/>
      <c r="M28" s="7"/>
    </row>
    <row r="29" spans="1:13" ht="30" x14ac:dyDescent="0.25">
      <c r="A29" s="30" t="s">
        <v>14</v>
      </c>
      <c r="B29" s="31">
        <v>1400</v>
      </c>
      <c r="F29" s="3"/>
    </row>
    <row r="30" spans="1:13" x14ac:dyDescent="0.25">
      <c r="A30" s="32" t="s">
        <v>15</v>
      </c>
      <c r="B30" s="31">
        <v>965</v>
      </c>
      <c r="F30" s="3"/>
    </row>
    <row r="31" spans="1:13" x14ac:dyDescent="0.25">
      <c r="A31" s="32" t="s">
        <v>16</v>
      </c>
      <c r="B31" s="31">
        <v>261.25</v>
      </c>
      <c r="F31" s="3"/>
    </row>
    <row r="32" spans="1:13" x14ac:dyDescent="0.25">
      <c r="A32" s="32" t="s">
        <v>17</v>
      </c>
      <c r="B32" s="31">
        <v>1045</v>
      </c>
      <c r="F32" s="3"/>
    </row>
    <row r="33" spans="1:14" ht="66.95" customHeight="1" x14ac:dyDescent="0.25">
      <c r="A33" s="32" t="s">
        <v>18</v>
      </c>
      <c r="B33" s="31">
        <v>550</v>
      </c>
      <c r="C33" s="26" t="s">
        <v>21</v>
      </c>
      <c r="D33" s="38" t="s">
        <v>22</v>
      </c>
      <c r="E33" s="38" t="s">
        <v>24</v>
      </c>
      <c r="F33" s="39"/>
      <c r="N33" s="8"/>
    </row>
    <row r="34" spans="1:14" ht="51.75" x14ac:dyDescent="0.25">
      <c r="A34" s="21"/>
      <c r="B34" s="33">
        <f>SUM(B29:B33)</f>
        <v>4221.25</v>
      </c>
      <c r="C34" s="27">
        <f>B34/6</f>
        <v>703.54166666666663</v>
      </c>
      <c r="D34" s="10">
        <f>C34/18</f>
        <v>39.085648148148145</v>
      </c>
      <c r="E34" s="10">
        <f>SUM(C34/66)</f>
        <v>10.659722222222221</v>
      </c>
      <c r="F34" s="45" t="s">
        <v>10</v>
      </c>
    </row>
    <row r="35" spans="1:14" ht="27" thickBot="1" x14ac:dyDescent="0.3">
      <c r="A35" s="34" t="s">
        <v>19</v>
      </c>
      <c r="B35" s="35">
        <v>3990</v>
      </c>
      <c r="C35" s="27">
        <f>B35/6</f>
        <v>665</v>
      </c>
      <c r="D35" s="10">
        <f>C35/18</f>
        <v>36.944444444444443</v>
      </c>
      <c r="E35" s="10">
        <f>SUM(C35/66)</f>
        <v>10.075757575757576</v>
      </c>
      <c r="F35" s="45" t="s">
        <v>6</v>
      </c>
    </row>
  </sheetData>
  <mergeCells count="4">
    <mergeCell ref="C7:D7"/>
    <mergeCell ref="C23:D23"/>
    <mergeCell ref="C22:D22"/>
    <mergeCell ref="C26:H26"/>
  </mergeCells>
  <pageMargins left="0.7" right="0.7" top="0.75" bottom="0.75" header="0.3" footer="0.3"/>
  <pageSetup paperSize="9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hoolduskulu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 Jõgi</dc:creator>
  <cp:lastModifiedBy>Karin Kiis</cp:lastModifiedBy>
  <dcterms:created xsi:type="dcterms:W3CDTF">2023-05-04T12:10:28Z</dcterms:created>
  <dcterms:modified xsi:type="dcterms:W3CDTF">2023-09-20T05:38:43Z</dcterms:modified>
</cp:coreProperties>
</file>